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<sst xmlns="http://schemas.openxmlformats.org/spreadsheetml/2006/main" count="154" uniqueCount="125">
  <si>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</si>
  <si>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</si>
  <si>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</si>
  <si>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</si>
  <si>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</si>
  <si>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</si>
  <si>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</si>
  <si>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</si>
  <si>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</si>
  <si>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</si>
  <si>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</si>
  <si>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</si>
  <si>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</si>
  <si>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</si>
  <si>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</si>
  <si>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</si>
  <si>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</si>
  <si>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</si>
  <si>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</si>
  <si>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</si>
  <si>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</si>
  <si>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</si>
  <si>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</si>
  <si>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</si>
  <si>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</si>
  <si>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</si>
  <si>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</si>
  <si>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</si>
  <si>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</si>
  <si>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</si>
  <si>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</si>
  <si>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</si>
  <si>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</si>
  <si>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</si>
  <si>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</si>
  <si>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</si>
  <si>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</si>
  <si>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</si>
  <si>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</si>
  <si>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</si>
  <si>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</si>
  <si>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</si>
  <si>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</si>
  <si>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</si>
  <si>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</si>
  <si>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</si>
  <si>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</si>
  <si>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</si>
  <si>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</si>
  <si>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</si>
  <si>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</si>
  <si>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</si>
  <si>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</si>
  <si>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</si>
  <si>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</si>
  <si>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</si>
  <si>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</si>
  <si>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</si>
  <si>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</si>
  <si>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</si>
  <si>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</si>
  <si>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</si>
  <si>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</si>
  <si>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</si>
  <si>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</si>
  <si>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</si>
  <si>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</si>
  <si>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</si>
  <si>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</si>
  <si>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</si>
  <si>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</si>
  <si>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</si>
  <si>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</si>
  <si>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</si>
  <si>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</si>
  <si>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</si>
  <si>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</si>
  <si>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</si>
  <si>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</si>
  <si>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</si>
  <si>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</si>
  <si>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</si>
  <si>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</si>
  <si>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</si>
  <si>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</si>
  <si>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</si>
  <si>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</si>
  <si>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</si>
  <si>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</si>
  <si>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</si>
  <si>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</si>
  <si>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</si>
  <si>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</si>
  <si>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</si>
  <si>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</si>
  <si>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</si>
  <si>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</si>
  <si>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</si>
  <si>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</si>
  <si>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</si>
  <si>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</si>
  <si>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</si>
  <si>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</si>
  <si>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</si>
  <si>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</si>
  <si>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</si>
  <si>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</si>
  <si>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</si>
  <si>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</si>
  <si>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</si>
  <si>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</si>
  <si>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</si>
  <si>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</si>
  <si>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</si>
  <si>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</si>
  <si>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</si>
  <si>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</si>
  <si>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</si>
  <si>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</si>
  <si>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Барвінківський районний суд Харківської області</t>
  </si>
  <si>
    <t>64701. Харківська область.м. Барвінково</t>
  </si>
  <si>
    <t>вул. Богдана Хмельницького</t>
  </si>
  <si>
    <t/>
  </si>
  <si>
    <t>І.С. Обихвіст</t>
  </si>
  <si>
    <t>9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</si>
</sst>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&amp;LB31689FA&amp;C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565</v>
      </c>
      <c r="D6" s="96">
        <f>SUM(D7,D10,D13,D14,D15,D21,D24,D25,D18,D19,D20)</f>
        <v>564547.8900000001</v>
      </c>
      <c r="E6" s="96">
        <f>SUM(E7,E10,E13,E14,E15,E21,E24,E25,E18,E19,E20)</f>
        <v>413</v>
      </c>
      <c r="F6" s="96">
        <f>SUM(F7,F10,F13,F14,F15,F21,F24,F25,F18,F19,F20)</f>
        <v>492411.55000000005</v>
      </c>
      <c r="G6" s="96">
        <f>SUM(G7,G10,G13,G14,G15,G21,G24,G25,G18,G19,G20)</f>
        <v>13</v>
      </c>
      <c r="H6" s="96">
        <f>SUM(H7,H10,H13,H14,H15,H21,H24,H25,H18,H19,H20)</f>
        <v>62222.81999999999</v>
      </c>
      <c r="I6" s="96">
        <f>SUM(I7,I10,I13,I14,I15,I21,I24,I25,I18,I19,I20)</f>
        <v>44</v>
      </c>
      <c r="J6" s="96">
        <f>SUM(J7,J10,J13,J14,J15,J21,J24,J25,J18,J19,J20)</f>
        <v>21125.2</v>
      </c>
      <c r="K6" s="96">
        <f>SUM(K7,K10,K13,K14,K15,K21,K24,K25,K18,K19,K20)</f>
        <v>152</v>
      </c>
      <c r="L6" s="96">
        <f>SUM(L7,L10,L13,L14,L15,L21,L24,L25,L18,L19,L20)</f>
        <v>91236.1400000001</v>
      </c>
    </row>
    <row r="7" spans="1:12" ht="16.5" customHeight="1">
      <c r="A7" s="87">
        <v>2</v>
      </c>
      <c r="B7" s="90" t="s">
        <v>74</v>
      </c>
      <c r="C7" s="97">
        <v>233</v>
      </c>
      <c r="D7" s="97">
        <v>403664.14</v>
      </c>
      <c r="E7" s="97">
        <v>161</v>
      </c>
      <c r="F7" s="97">
        <v>358054.75</v>
      </c>
      <c r="G7" s="97">
        <v>11</v>
      </c>
      <c r="H7" s="97">
        <v>61454.42</v>
      </c>
      <c r="I7" s="97">
        <v>13</v>
      </c>
      <c r="J7" s="97">
        <v>9983.4</v>
      </c>
      <c r="K7" s="97">
        <v>72</v>
      </c>
      <c r="L7" s="97">
        <v>63093.4900000001</v>
      </c>
    </row>
    <row r="8" spans="1:12" ht="16.5" customHeight="1">
      <c r="A8" s="87">
        <v>3</v>
      </c>
      <c r="B8" s="91" t="s">
        <v>75</v>
      </c>
      <c r="C8" s="97">
        <v>111</v>
      </c>
      <c r="D8" s="97">
        <v>267889.05</v>
      </c>
      <c r="E8" s="97">
        <v>106</v>
      </c>
      <c r="F8" s="97">
        <v>273200.54</v>
      </c>
      <c r="G8" s="97">
        <v>8</v>
      </c>
      <c r="H8" s="97">
        <v>59492.84</v>
      </c>
      <c r="I8" s="97">
        <v>1</v>
      </c>
      <c r="J8" s="97">
        <v>768.4</v>
      </c>
      <c r="K8" s="97">
        <v>5</v>
      </c>
      <c r="L8" s="97">
        <v>9738.51</v>
      </c>
    </row>
    <row r="9" spans="1:12" ht="16.5" customHeight="1">
      <c r="A9" s="87">
        <v>4</v>
      </c>
      <c r="B9" s="91" t="s">
        <v>76</v>
      </c>
      <c r="C9" s="97">
        <v>122</v>
      </c>
      <c r="D9" s="97">
        <v>135775.09</v>
      </c>
      <c r="E9" s="97">
        <v>55</v>
      </c>
      <c r="F9" s="97">
        <v>84854.21</v>
      </c>
      <c r="G9" s="97">
        <v>3</v>
      </c>
      <c r="H9" s="97">
        <v>1961.58</v>
      </c>
      <c r="I9" s="97">
        <v>12</v>
      </c>
      <c r="J9" s="97">
        <v>9215</v>
      </c>
      <c r="K9" s="97">
        <v>67</v>
      </c>
      <c r="L9" s="97">
        <v>53354.9800000001</v>
      </c>
    </row>
    <row r="10" spans="1:12" ht="19.5" customHeight="1">
      <c r="A10" s="87">
        <v>5</v>
      </c>
      <c r="B10" s="90" t="s">
        <v>77</v>
      </c>
      <c r="C10" s="97">
        <v>68</v>
      </c>
      <c r="D10" s="97">
        <v>59166.8000000001</v>
      </c>
      <c r="E10" s="97">
        <v>59</v>
      </c>
      <c r="F10" s="97">
        <v>45965.2</v>
      </c>
      <c r="G10" s="97">
        <v>1</v>
      </c>
      <c r="H10" s="97">
        <v>384.2</v>
      </c>
      <c r="I10" s="97">
        <v>2</v>
      </c>
      <c r="J10" s="97">
        <v>4994.6</v>
      </c>
      <c r="K10" s="97">
        <v>9</v>
      </c>
      <c r="L10" s="97">
        <v>13831.2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11526</v>
      </c>
      <c r="E11" s="97"/>
      <c r="F11" s="97"/>
      <c r="G11" s="97"/>
      <c r="H11" s="97"/>
      <c r="I11" s="97">
        <v>1</v>
      </c>
      <c r="J11" s="97">
        <v>1921</v>
      </c>
      <c r="K11" s="97">
        <v>6</v>
      </c>
      <c r="L11" s="97">
        <v>11526</v>
      </c>
    </row>
    <row r="12" spans="1:12" ht="19.5" customHeight="1">
      <c r="A12" s="87">
        <v>7</v>
      </c>
      <c r="B12" s="91" t="s">
        <v>79</v>
      </c>
      <c r="C12" s="97">
        <v>62</v>
      </c>
      <c r="D12" s="97">
        <v>47640.8</v>
      </c>
      <c r="E12" s="97">
        <v>59</v>
      </c>
      <c r="F12" s="97">
        <v>45965.2</v>
      </c>
      <c r="G12" s="97">
        <v>1</v>
      </c>
      <c r="H12" s="97">
        <v>384.2</v>
      </c>
      <c r="I12" s="97">
        <v>1</v>
      </c>
      <c r="J12" s="97">
        <v>3073.6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55</v>
      </c>
      <c r="D13" s="97">
        <v>42262</v>
      </c>
      <c r="E13" s="97">
        <v>54</v>
      </c>
      <c r="F13" s="97">
        <v>41519</v>
      </c>
      <c r="G13" s="97"/>
      <c r="H13" s="97"/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101</v>
      </c>
      <c r="D15" s="97">
        <v>38804.2</v>
      </c>
      <c r="E15" s="97">
        <v>100</v>
      </c>
      <c r="F15" s="97">
        <v>38804.4</v>
      </c>
      <c r="G15" s="97">
        <v>1</v>
      </c>
      <c r="H15" s="97">
        <v>384.2</v>
      </c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101</v>
      </c>
      <c r="D17" s="97">
        <v>38804.2</v>
      </c>
      <c r="E17" s="97">
        <v>100</v>
      </c>
      <c r="F17" s="97">
        <v>38804.4</v>
      </c>
      <c r="G17" s="97">
        <v>1</v>
      </c>
      <c r="H17" s="97">
        <v>384.2</v>
      </c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107</v>
      </c>
      <c r="D18" s="97">
        <v>20554.7</v>
      </c>
      <c r="E18" s="97">
        <v>39</v>
      </c>
      <c r="F18" s="97">
        <v>8068.2</v>
      </c>
      <c r="G18" s="97"/>
      <c r="H18" s="97"/>
      <c r="I18" s="97">
        <v>28</v>
      </c>
      <c r="J18" s="97">
        <v>5378.8</v>
      </c>
      <c r="K18" s="97">
        <v>68</v>
      </c>
      <c r="L18" s="97">
        <v>13062.8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/>
      <c r="F19" s="97"/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3073.6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4</v>
      </c>
      <c r="L39" s="96">
        <f>SUM(L40,L47,L48,L49)</f>
        <v>3073.6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3073.6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3073.6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3073.6</v>
      </c>
      <c r="E44" s="97"/>
      <c r="F44" s="97"/>
      <c r="G44" s="97"/>
      <c r="H44" s="97"/>
      <c r="I44" s="97"/>
      <c r="J44" s="97"/>
      <c r="K44" s="97">
        <v>4</v>
      </c>
      <c r="L44" s="97">
        <v>3073.6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3073.6</v>
      </c>
      <c r="E46" s="97"/>
      <c r="F46" s="97"/>
      <c r="G46" s="97"/>
      <c r="H46" s="97"/>
      <c r="I46" s="97"/>
      <c r="J46" s="97"/>
      <c r="K46" s="97">
        <v>4</v>
      </c>
      <c r="L46" s="97">
        <v>3073.6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432.17999999999995</v>
      </c>
      <c r="E50" s="96">
        <f>SUM(E51:E54)</f>
        <v>25</v>
      </c>
      <c r="F50" s="96">
        <f>SUM(F51:F54)</f>
        <v>432.20000000000005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20</v>
      </c>
      <c r="D51" s="97">
        <v>144.03</v>
      </c>
      <c r="E51" s="97">
        <v>20</v>
      </c>
      <c r="F51" s="97">
        <v>144.03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288.15</v>
      </c>
      <c r="E52" s="97">
        <v>5</v>
      </c>
      <c r="F52" s="97">
        <v>288.17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141</v>
      </c>
      <c r="D55" s="96">
        <v>54172.1999999999</v>
      </c>
      <c r="E55" s="96">
        <v>51</v>
      </c>
      <c r="F55" s="96">
        <v>19594.2</v>
      </c>
      <c r="G55" s="96"/>
      <c r="H55" s="96"/>
      <c r="I55" s="96">
        <v>141</v>
      </c>
      <c r="J55" s="96">
        <v>54172.1999999999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735</v>
      </c>
      <c r="D56" s="96">
        <f t="shared" si="0"/>
        <v>622225.8700000001</v>
      </c>
      <c r="E56" s="96">
        <f t="shared" si="0"/>
        <v>489</v>
      </c>
      <c r="F56" s="96">
        <f t="shared" si="0"/>
        <v>512437.95000000007</v>
      </c>
      <c r="G56" s="96">
        <f t="shared" si="0"/>
        <v>13</v>
      </c>
      <c r="H56" s="96">
        <f t="shared" si="0"/>
        <v>62222.81999999999</v>
      </c>
      <c r="I56" s="96">
        <f t="shared" si="0"/>
        <v>185</v>
      </c>
      <c r="J56" s="96">
        <f t="shared" si="0"/>
        <v>75297.3999999999</v>
      </c>
      <c r="K56" s="96">
        <f t="shared" si="0"/>
        <v>156</v>
      </c>
      <c r="L56" s="96">
        <f t="shared" si="0"/>
        <v>94309.7400000001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&amp;LB31689FA&amp;CФорма № 10, Підрозділ: Барвінківський районний суд Харківської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152</v>
      </c>
      <c r="F4" s="93">
        <f>SUM(F5:F25)</f>
        <v>90083.54000000001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39</v>
      </c>
      <c r="F5" s="95">
        <v>9220.8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6531.4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62</v>
      </c>
      <c r="F7" s="95">
        <v>29199.2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3975.51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10373.4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1524.47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34</v>
      </c>
      <c r="F14" s="95">
        <v>27721.96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&amp;LB31689FA&amp;CФорма № 10, Підрозділ: Барвінківський районний суд Харківської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2018-03-15T14:08:04Z</cp:lastPrinted>
  <dcterms:created xsi:type="dcterms:W3CDTF">2015-09-09T10:27:37Z</dcterms:created>
  <dcterms:modified xsi:type="dcterms:W3CDTF">2021-09-20T12:50:00Z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B31689FA</vt:lpwstr>
  </property>
  <property fmtid="{D5CDD505-2E9C-101B-9397-08002B2CF9AE}" pid="10" name="Підрозд">
    <vt:lpwstr>Барвінківський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