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<sst xmlns="http://schemas.openxmlformats.org/spreadsheetml/2006/main" count="293" uniqueCount="220">
  <si>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</si>
  <si>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</si>
  <si>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</si>
  <si>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</si>
  <si>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</si>
  <si>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</si>
  <si>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</si>
  <si>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</si>
  <si>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</si>
  <si>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</si>
  <si>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</si>
  <si>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</si>
  <si>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</si>
  <si>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</si>
  <si>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</si>
  <si>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</si>
  <si>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</si>
  <si>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</si>
  <si>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</si>
  <si>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</si>
  <si>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</si>
  <si>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</si>
  <si>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</si>
  <si>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</si>
  <si>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</si>
  <si>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</si>
  <si>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</si>
  <si>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</si>
  <si>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</si>
  <si>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</si>
  <si>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</si>
  <si>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</si>
  <si>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</si>
  <si>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</si>
  <si>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</si>
  <si>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</si>
  <si>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</si>
  <si>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</si>
  <si>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</si>
  <si>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</si>
  <si>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</si>
  <si>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</si>
  <si>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</si>
  <si>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</si>
  <si>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</si>
  <si>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</si>
  <si>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</si>
  <si>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</si>
  <si>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</si>
  <si>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</si>
  <si>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</si>
  <si>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</si>
  <si>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</si>
  <si>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</si>
  <si>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</si>
  <si>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</si>
  <si>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</si>
  <si>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</si>
  <si>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</si>
  <si>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</si>
  <si>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</si>
  <si>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</si>
  <si>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</si>
  <si>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</si>
  <si>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</si>
  <si>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</si>
  <si>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</si>
  <si>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</si>
  <si>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</si>
  <si>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</si>
  <si>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</si>
  <si>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</si>
  <si>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</si>
  <si>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</si>
  <si>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</si>
  <si>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</si>
  <si>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</si>
  <si>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</si>
  <si>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</si>
  <si>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</si>
  <si>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</si>
  <si>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</si>
  <si>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</si>
  <si>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</si>
  <si>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</si>
  <si>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</si>
  <si>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</si>
  <si>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</si>
  <si>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</si>
  <si>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</si>
  <si>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</si>
  <si>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</si>
  <si>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</si>
  <si>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</si>
  <si>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</si>
  <si>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</si>
  <si>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</si>
  <si>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</si>
  <si>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</si>
  <si>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</si>
  <si>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</si>
  <si>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</si>
  <si>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</si>
  <si>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</si>
  <si>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</si>
  <si>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</si>
  <si>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</si>
  <si>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</si>
  <si>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</si>
  <si>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</si>
  <si>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</si>
  <si>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</si>
  <si>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</si>
  <si>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</si>
  <si>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</si>
  <si>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</si>
  <si>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</si>
  <si>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</si>
  <si>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</si>
  <si>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</si>
  <si>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</si>
  <si>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</si>
  <si>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</si>
  <si>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</si>
  <si>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</si>
  <si>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</si>
  <si>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</si>
  <si>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</si>
  <si>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</si>
  <si>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</si>
  <si>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</si>
  <si>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</si>
  <si>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</si>
  <si>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</si>
  <si>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</si>
  <si>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</si>
  <si>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</si>
  <si>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</si>
  <si>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</si>
  <si>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</si>
  <si>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</si>
  <si>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</si>
  <si>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</si>
  <si>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</si>
  <si>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</si>
  <si>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</si>
  <si>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</si>
  <si>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</si>
  <si>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</si>
  <si>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</si>
  <si>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</si>
  <si>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</si>
  <si>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</si>
  <si>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</si>
  <si>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</si>
  <si>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</si>
  <si>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</si>
  <si>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</si>
  <si>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</si>
  <si>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</si>
  <si>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</si>
  <si>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</si>
  <si>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</si>
  <si>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</si>
  <si>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</si>
  <si>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</si>
  <si>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</si>
  <si>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</si>
  <si>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</si>
  <si>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</si>
  <si>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</si>
  <si>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</si>
  <si>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</si>
  <si>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</si>
  <si>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</si>
  <si>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</si>
  <si>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</si>
  <si>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</si>
  <si>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</si>
  <si>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</si>
  <si>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</si>
  <si>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</si>
  <si>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</si>
  <si>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</si>
  <si>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</si>
  <si>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</si>
  <si>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</si>
  <si>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</si>
  <si>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</si>
  <si>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</si>
  <si>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</si>
  <si>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</si>
  <si>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</si>
  <si>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</si>
  <si>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</si>
  <si>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</si>
  <si>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</si>
  <si>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</si>
  <si>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</si>
  <si>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</si>
  <si>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</si>
  <si>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</si>
  <si>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</si>
  <si>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</si>
  <si>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</si>
  <si>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</si>
  <si>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</si>
  <si>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</si>
  <si>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</si>
  <si>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</si>
  <si>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</si>
  <si>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</si>
  <si>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Барвінківський районний суд Харківської області</t>
  </si>
  <si>
    <t>64701.м. Барвінково.вул. Богдана Хмельницького 6</t>
  </si>
  <si>
    <t>Доручення судів України / іноземних судів</t>
  </si>
  <si>
    <t xml:space="preserve">Розглянуто справ судом присяжних </t>
  </si>
  <si>
    <t>Ю.А.Коптєв</t>
  </si>
  <si>
    <t>Н.І. Гайдаш</t>
  </si>
  <si>
    <t>057-57-4-23-58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</si>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</sst>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2"/>
      <c r="C6" s="120" t="s">
        <v>211</v>
      </c>
      <c r="D6" s="120"/>
      <c r="E6" s="120"/>
      <c r="F6" s="120"/>
      <c r="G6" s="12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5" ht="12.75" customHeight="1">
      <c r="A18" s="34"/>
      <c r="B18" s="125" t="s">
        <v>19</v>
      </c>
      <c r="C18" s="126"/>
      <c r="D18" s="127"/>
      <c r="E18" s="152"/>
    </row>
    <row r="19" spans="1:8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7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8" ht="12.75" customHeight="1">
      <c r="A37" s="34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7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&amp;L875A37E8&amp;C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37</v>
      </c>
      <c r="F6" s="104">
        <v>22</v>
      </c>
      <c r="G6" s="104"/>
      <c r="H6" s="104">
        <v>26</v>
      </c>
      <c r="I6" s="104" t="s">
        <v>93</v>
      </c>
      <c r="J6" s="104">
        <v>11</v>
      </c>
      <c r="K6" s="84">
        <v>5</v>
      </c>
      <c r="L6" s="91">
        <f aca="true" t="shared" si="0" ref="L6:L46">E6-F6</f>
        <v>15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50</v>
      </c>
      <c r="F7" s="104">
        <v>50</v>
      </c>
      <c r="G7" s="104"/>
      <c r="H7" s="104">
        <v>50</v>
      </c>
      <c r="I7" s="104">
        <v>46</v>
      </c>
      <c r="J7" s="104"/>
      <c r="K7" s="84"/>
      <c r="L7" s="91">
        <f t="shared" si="0"/>
        <v>0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28</v>
      </c>
      <c r="F9" s="104">
        <v>28</v>
      </c>
      <c r="G9" s="104"/>
      <c r="H9" s="85">
        <v>27</v>
      </c>
      <c r="I9" s="104">
        <v>25</v>
      </c>
      <c r="J9" s="104">
        <v>1</v>
      </c>
      <c r="K9" s="84"/>
      <c r="L9" s="91">
        <f t="shared" si="0"/>
        <v>0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 t="shared" si="0"/>
        <v>0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 t="shared" si="0"/>
        <v>0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>
        <v>9</v>
      </c>
      <c r="F14" s="107">
        <v>9</v>
      </c>
      <c r="G14" s="107"/>
      <c r="H14" s="107">
        <v>1</v>
      </c>
      <c r="I14" s="107">
        <v>1</v>
      </c>
      <c r="J14" s="107">
        <v>8</v>
      </c>
      <c r="K14" s="94"/>
      <c r="L14" s="91">
        <f t="shared" si="0"/>
        <v>0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aca="true" t="shared" si="1" ref="E16:K16">SUM(E6:E15)</f>
        <v>124</v>
      </c>
      <c r="F16" s="86">
        <f t="shared" si="1"/>
        <v>109</v>
      </c>
      <c r="G16" s="86">
        <f t="shared" si="1"/>
        <v>0</v>
      </c>
      <c r="H16" s="86">
        <f t="shared" si="1"/>
        <v>104</v>
      </c>
      <c r="I16" s="86">
        <f t="shared" si="1"/>
        <v>72</v>
      </c>
      <c r="J16" s="86">
        <f t="shared" si="1"/>
        <v>20</v>
      </c>
      <c r="K16" s="86">
        <f t="shared" si="1"/>
        <v>5</v>
      </c>
      <c r="L16" s="91">
        <f t="shared" si="0"/>
        <v>15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5</v>
      </c>
      <c r="F17" s="84">
        <v>5</v>
      </c>
      <c r="G17" s="84"/>
      <c r="H17" s="84">
        <v>5</v>
      </c>
      <c r="I17" s="84">
        <v>4</v>
      </c>
      <c r="J17" s="84"/>
      <c r="K17" s="84"/>
      <c r="L17" s="91">
        <f t="shared" si="0"/>
        <v>0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5</v>
      </c>
      <c r="F18" s="84">
        <v>4</v>
      </c>
      <c r="G18" s="84"/>
      <c r="H18" s="84">
        <v>5</v>
      </c>
      <c r="I18" s="84">
        <v>4</v>
      </c>
      <c r="J18" s="84"/>
      <c r="K18" s="84"/>
      <c r="L18" s="91">
        <f t="shared" si="0"/>
        <v>1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5</v>
      </c>
      <c r="F20" s="84">
        <v>5</v>
      </c>
      <c r="G20" s="84">
        <v>1</v>
      </c>
      <c r="H20" s="84">
        <v>4</v>
      </c>
      <c r="I20" s="84">
        <v>3</v>
      </c>
      <c r="J20" s="84">
        <v>1</v>
      </c>
      <c r="K20" s="84"/>
      <c r="L20" s="91">
        <f t="shared" si="0"/>
        <v>0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11</v>
      </c>
      <c r="F25" s="94">
        <v>10</v>
      </c>
      <c r="G25" s="94">
        <v>1</v>
      </c>
      <c r="H25" s="94">
        <v>10</v>
      </c>
      <c r="I25" s="94">
        <v>7</v>
      </c>
      <c r="J25" s="94">
        <v>1</v>
      </c>
      <c r="K25" s="94"/>
      <c r="L25" s="91">
        <f t="shared" si="0"/>
        <v>1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88</v>
      </c>
      <c r="F26" s="84">
        <v>88</v>
      </c>
      <c r="G26" s="84"/>
      <c r="H26" s="84">
        <v>75</v>
      </c>
      <c r="I26" s="84">
        <v>75</v>
      </c>
      <c r="J26" s="84">
        <v>13</v>
      </c>
      <c r="K26" s="84"/>
      <c r="L26" s="91">
        <f t="shared" si="0"/>
        <v>0</v>
      </c>
    </row>
    <row r="27" spans="1:12" ht="26.25" customHeight="1">
      <c r="A27" s="172"/>
      <c r="B27" s="155" t="s">
        <v>210</v>
      </c>
      <c r="C27" s="156"/>
      <c r="D27" s="39">
        <v>22</v>
      </c>
      <c r="E27" s="94">
        <v>1</v>
      </c>
      <c r="F27" s="94"/>
      <c r="G27" s="94"/>
      <c r="H27" s="94">
        <v>1</v>
      </c>
      <c r="I27" s="94">
        <v>1</v>
      </c>
      <c r="J27" s="94"/>
      <c r="K27" s="94"/>
      <c r="L27" s="91">
        <f t="shared" si="0"/>
        <v>1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112</v>
      </c>
      <c r="F28" s="84">
        <v>109</v>
      </c>
      <c r="G28" s="84"/>
      <c r="H28" s="84">
        <v>104</v>
      </c>
      <c r="I28" s="84">
        <v>101</v>
      </c>
      <c r="J28" s="84">
        <v>8</v>
      </c>
      <c r="K28" s="84"/>
      <c r="L28" s="91">
        <f t="shared" si="0"/>
        <v>3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126</v>
      </c>
      <c r="F29" s="84">
        <v>101</v>
      </c>
      <c r="G29" s="84"/>
      <c r="H29" s="84">
        <v>100</v>
      </c>
      <c r="I29" s="84">
        <v>85</v>
      </c>
      <c r="J29" s="84">
        <v>26</v>
      </c>
      <c r="K29" s="84"/>
      <c r="L29" s="91">
        <f t="shared" si="0"/>
        <v>25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50</v>
      </c>
      <c r="F30" s="84">
        <v>49</v>
      </c>
      <c r="G30" s="84"/>
      <c r="H30" s="84">
        <v>49</v>
      </c>
      <c r="I30" s="84">
        <v>43</v>
      </c>
      <c r="J30" s="84">
        <v>1</v>
      </c>
      <c r="K30" s="84"/>
      <c r="L30" s="91">
        <f t="shared" si="0"/>
        <v>1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48</v>
      </c>
      <c r="F31" s="84">
        <v>43</v>
      </c>
      <c r="G31" s="84"/>
      <c r="H31" s="84">
        <v>45</v>
      </c>
      <c r="I31" s="84">
        <v>44</v>
      </c>
      <c r="J31" s="84">
        <v>3</v>
      </c>
      <c r="K31" s="84"/>
      <c r="L31" s="91">
        <f t="shared" si="0"/>
        <v>5</v>
      </c>
    </row>
    <row r="32" spans="1:12" ht="18" customHeight="1">
      <c r="A32" s="172"/>
      <c r="B32" s="155" t="s">
        <v>33</v>
      </c>
      <c r="C32" s="156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2"/>
      <c r="B33" s="155" t="s">
        <v>174</v>
      </c>
      <c r="C33" s="156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2"/>
      <c r="B34" s="155" t="s">
        <v>34</v>
      </c>
      <c r="C34" s="15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2"/>
      <c r="B35" s="155" t="s">
        <v>195</v>
      </c>
      <c r="C35" s="156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 t="shared" si="0"/>
        <v>0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20</v>
      </c>
      <c r="F37" s="84">
        <v>19</v>
      </c>
      <c r="G37" s="84"/>
      <c r="H37" s="84">
        <v>19</v>
      </c>
      <c r="I37" s="84">
        <v>15</v>
      </c>
      <c r="J37" s="84">
        <v>1</v>
      </c>
      <c r="K37" s="84"/>
      <c r="L37" s="91">
        <f t="shared" si="0"/>
        <v>1</v>
      </c>
    </row>
    <row r="38" spans="1:12" ht="40.5" customHeight="1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2"/>
      <c r="B39" s="155" t="s">
        <v>214</v>
      </c>
      <c r="C39" s="156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303</v>
      </c>
      <c r="F40" s="94">
        <v>269</v>
      </c>
      <c r="G40" s="94"/>
      <c r="H40" s="94">
        <v>251</v>
      </c>
      <c r="I40" s="94">
        <v>220</v>
      </c>
      <c r="J40" s="94">
        <v>52</v>
      </c>
      <c r="K40" s="94"/>
      <c r="L40" s="91">
        <f t="shared" si="0"/>
        <v>34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99</v>
      </c>
      <c r="F41" s="84">
        <v>97</v>
      </c>
      <c r="G41" s="84"/>
      <c r="H41" s="84">
        <v>92</v>
      </c>
      <c r="I41" s="84" t="s">
        <v>93</v>
      </c>
      <c r="J41" s="84">
        <v>7</v>
      </c>
      <c r="K41" s="84"/>
      <c r="L41" s="91">
        <f t="shared" si="0"/>
        <v>2</v>
      </c>
    </row>
    <row r="42" spans="1:12" ht="16.5" customHeight="1">
      <c r="A42" s="175"/>
      <c r="B42" s="167" t="s">
        <v>47</v>
      </c>
      <c r="C42" s="168"/>
      <c r="D42" s="39">
        <v>37</v>
      </c>
      <c r="E42" s="84"/>
      <c r="F42" s="84"/>
      <c r="G42" s="84"/>
      <c r="H42" s="84"/>
      <c r="I42" s="84" t="s">
        <v>93</v>
      </c>
      <c r="J42" s="84"/>
      <c r="K42" s="84"/>
      <c r="L42" s="91">
        <f t="shared" si="0"/>
        <v>0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 t="shared" si="0"/>
        <v>0</v>
      </c>
    </row>
    <row r="44" spans="1:12" ht="15.75" customHeight="1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102</v>
      </c>
      <c r="F45" s="84">
        <f aca="true" t="shared" si="2" ref="F45:K45">F41+F43+F44</f>
        <v>100</v>
      </c>
      <c r="G45" s="84">
        <f t="shared" si="2"/>
        <v>0</v>
      </c>
      <c r="H45" s="84">
        <f t="shared" si="2"/>
        <v>95</v>
      </c>
      <c r="I45" s="84">
        <f>I43+I44</f>
        <v>3</v>
      </c>
      <c r="J45" s="84">
        <f t="shared" si="2"/>
        <v>7</v>
      </c>
      <c r="K45" s="84">
        <f t="shared" si="2"/>
        <v>0</v>
      </c>
      <c r="L45" s="91">
        <f t="shared" si="0"/>
        <v>2</v>
      </c>
    </row>
    <row r="46" spans="1:12" ht="15.75">
      <c r="A46" s="169" t="s">
        <v>196</v>
      </c>
      <c r="B46" s="169"/>
      <c r="C46" s="169"/>
      <c r="D46" s="39">
        <v>41</v>
      </c>
      <c r="E46" s="84">
        <f aca="true" t="shared" si="3" ref="E46:K46">E16+E25+E40+E45</f>
        <v>540</v>
      </c>
      <c r="F46" s="84">
        <f t="shared" si="3"/>
        <v>488</v>
      </c>
      <c r="G46" s="84">
        <f t="shared" si="3"/>
        <v>1</v>
      </c>
      <c r="H46" s="84">
        <f t="shared" si="3"/>
        <v>460</v>
      </c>
      <c r="I46" s="84">
        <f t="shared" si="3"/>
        <v>302</v>
      </c>
      <c r="J46" s="84">
        <f t="shared" si="3"/>
        <v>80</v>
      </c>
      <c r="K46" s="84">
        <f t="shared" si="3"/>
        <v>5</v>
      </c>
      <c r="L46" s="91">
        <f t="shared" si="0"/>
        <v>52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&amp;L875A37E8&amp;C&amp;R2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1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1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10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/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>
        <v>3</v>
      </c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/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2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3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>
        <v>1</v>
      </c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>
        <v>1</v>
      </c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>
        <v>2</v>
      </c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1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>
        <v>2</v>
      </c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/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/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/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/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3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/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7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7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7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7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7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7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7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7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7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7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7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4</v>
      </c>
      <c r="I44" s="93"/>
    </row>
    <row r="45" spans="1:7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7</v>
      </c>
    </row>
    <row r="46" spans="1:7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5</v>
      </c>
    </row>
    <row r="47" spans="1:7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/>
    </row>
    <row r="48" spans="1:7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5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>
        <v>1</v>
      </c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/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/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&amp;L875A37E8&amp;C&amp;R3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26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21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>
        <v>1</v>
      </c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5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/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/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/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>
        <v>2</v>
      </c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>
        <v>2</v>
      </c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61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3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12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/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>
        <v>1</v>
      </c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>
        <v>4</v>
      </c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10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>
        <v>1</v>
      </c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9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9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9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/>
    </row>
    <row r="36" spans="1:9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35</v>
      </c>
      <c r="J37" s="109"/>
    </row>
    <row r="38" spans="1:9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59</v>
      </c>
    </row>
    <row r="39" spans="1:9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55</v>
      </c>
    </row>
    <row r="40" spans="1:9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166</v>
      </c>
    </row>
    <row r="41" spans="1:9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137</v>
      </c>
    </row>
    <row r="42" spans="1:9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>
        <v>2</v>
      </c>
    </row>
    <row r="43" spans="1:9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4282105</v>
      </c>
    </row>
    <row r="44" spans="1:9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1489139</v>
      </c>
    </row>
    <row r="45" spans="1:9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9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2</v>
      </c>
    </row>
    <row r="47" spans="1:9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/>
    </row>
    <row r="48" spans="1:9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7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4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3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2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444</v>
      </c>
      <c r="F58" s="110">
        <f>F59+F62+F63+F64</f>
        <v>12</v>
      </c>
      <c r="G58" s="110">
        <f>G59+G62+G63+G64</f>
        <v>3</v>
      </c>
      <c r="H58" s="110">
        <f>H59+H62+H63+H64</f>
        <v>0</v>
      </c>
      <c r="I58" s="110">
        <f>I59+I62+I63+I64</f>
        <v>1</v>
      </c>
    </row>
    <row r="59" spans="1:9" ht="13.5" customHeight="1">
      <c r="A59" s="198" t="s">
        <v>104</v>
      </c>
      <c r="B59" s="198"/>
      <c r="C59" s="198"/>
      <c r="D59" s="198"/>
      <c r="E59" s="94">
        <v>98</v>
      </c>
      <c r="F59" s="94">
        <v>2</v>
      </c>
      <c r="G59" s="94">
        <v>3</v>
      </c>
      <c r="H59" s="94"/>
      <c r="I59" s="94">
        <v>1</v>
      </c>
    </row>
    <row r="60" spans="1:9" ht="13.5" customHeight="1">
      <c r="A60" s="246" t="s">
        <v>204</v>
      </c>
      <c r="B60" s="247"/>
      <c r="C60" s="247"/>
      <c r="D60" s="248"/>
      <c r="E60" s="86">
        <v>20</v>
      </c>
      <c r="F60" s="86">
        <v>2</v>
      </c>
      <c r="G60" s="86">
        <v>3</v>
      </c>
      <c r="H60" s="86"/>
      <c r="I60" s="86">
        <v>1</v>
      </c>
    </row>
    <row r="61" spans="1:9" ht="13.5" customHeight="1">
      <c r="A61" s="246" t="s">
        <v>205</v>
      </c>
      <c r="B61" s="247"/>
      <c r="C61" s="247"/>
      <c r="D61" s="248"/>
      <c r="E61" s="86">
        <v>50</v>
      </c>
      <c r="F61" s="86"/>
      <c r="G61" s="86"/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>
        <v>10</v>
      </c>
      <c r="F62" s="84"/>
      <c r="G62" s="84"/>
      <c r="H62" s="84"/>
      <c r="I62" s="84"/>
    </row>
    <row r="63" spans="1:9" ht="13.5" customHeight="1">
      <c r="A63" s="249" t="s">
        <v>105</v>
      </c>
      <c r="B63" s="249"/>
      <c r="C63" s="249"/>
      <c r="D63" s="249"/>
      <c r="E63" s="84">
        <v>241</v>
      </c>
      <c r="F63" s="84">
        <v>10</v>
      </c>
      <c r="G63" s="84"/>
      <c r="H63" s="84"/>
      <c r="I63" s="84"/>
    </row>
    <row r="64" spans="1:9" ht="13.5" customHeight="1">
      <c r="A64" s="198" t="s">
        <v>109</v>
      </c>
      <c r="B64" s="198"/>
      <c r="C64" s="198"/>
      <c r="D64" s="198"/>
      <c r="E64" s="84">
        <v>95</v>
      </c>
      <c r="F64" s="84"/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261</v>
      </c>
      <c r="G68" s="116">
        <v>2517671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165</v>
      </c>
      <c r="G69" s="118">
        <v>2245406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96</v>
      </c>
      <c r="G70" s="118">
        <v>272265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61</v>
      </c>
      <c r="G71" s="116">
        <v>26448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>
        <v>11</v>
      </c>
      <c r="G74" s="118">
        <v>320354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&amp;L875A37E8&amp;C&amp;R4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6.25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25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0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94.26229508196721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230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270</v>
      </c>
    </row>
    <row r="11" spans="1:4" ht="16.5" customHeight="1">
      <c r="A11" s="220" t="s">
        <v>62</v>
      </c>
      <c r="B11" s="222"/>
      <c r="C11" s="10">
        <v>9</v>
      </c>
      <c r="D11" s="84">
        <v>25</v>
      </c>
    </row>
    <row r="12" spans="1:4" ht="16.5" customHeight="1">
      <c r="A12" s="249" t="s">
        <v>104</v>
      </c>
      <c r="B12" s="249"/>
      <c r="C12" s="10">
        <v>10</v>
      </c>
      <c r="D12" s="84">
        <v>51</v>
      </c>
    </row>
    <row r="13" spans="1:4" ht="16.5" customHeight="1">
      <c r="A13" s="246" t="s">
        <v>204</v>
      </c>
      <c r="B13" s="248"/>
      <c r="C13" s="10">
        <v>11</v>
      </c>
      <c r="D13" s="94">
        <v>189</v>
      </c>
    </row>
    <row r="14" spans="1:4" ht="16.5" customHeight="1">
      <c r="A14" s="246" t="s">
        <v>205</v>
      </c>
      <c r="B14" s="248"/>
      <c r="C14" s="10">
        <v>12</v>
      </c>
      <c r="D14" s="94">
        <v>1</v>
      </c>
    </row>
    <row r="15" spans="1:4" ht="16.5" customHeight="1">
      <c r="A15" s="249" t="s">
        <v>30</v>
      </c>
      <c r="B15" s="249"/>
      <c r="C15" s="10">
        <v>13</v>
      </c>
      <c r="D15" s="84">
        <v>27</v>
      </c>
    </row>
    <row r="16" spans="1:4" ht="16.5" customHeight="1">
      <c r="A16" s="249" t="s">
        <v>105</v>
      </c>
      <c r="B16" s="249"/>
      <c r="C16" s="10">
        <v>14</v>
      </c>
      <c r="D16" s="84">
        <v>21</v>
      </c>
    </row>
    <row r="17" spans="1:5" ht="16.5" customHeight="1">
      <c r="A17" s="249" t="s">
        <v>109</v>
      </c>
      <c r="B17" s="249"/>
      <c r="C17" s="10">
        <v>15</v>
      </c>
      <c r="D17" s="84">
        <v>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0" t="s">
        <v>167</v>
      </c>
      <c r="B20" s="340"/>
      <c r="C20" s="341" t="s">
        <v>216</v>
      </c>
      <c r="D20" s="341"/>
    </row>
    <row r="21" spans="1:4" ht="15.75" customHeight="1">
      <c r="A21" s="59"/>
      <c r="B21" s="79" t="s">
        <v>98</v>
      </c>
      <c r="C21" s="334" t="s">
        <v>99</v>
      </c>
      <c r="D21" s="334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4" ht="15.75" customHeight="1">
      <c r="A24" s="61"/>
      <c r="B24" s="79" t="s">
        <v>98</v>
      </c>
      <c r="C24" s="334" t="s">
        <v>99</v>
      </c>
      <c r="D24" s="334"/>
    </row>
    <row r="25" spans="1:4" ht="12.75">
      <c r="A25" s="62" t="s">
        <v>100</v>
      </c>
      <c r="B25" s="82"/>
      <c r="C25" s="335" t="s">
        <v>218</v>
      </c>
      <c r="D25" s="335"/>
    </row>
    <row r="26" spans="1:4" ht="12.75">
      <c r="A26" s="63" t="s">
        <v>101</v>
      </c>
      <c r="B26" s="82"/>
      <c r="C26" s="336"/>
      <c r="D26" s="336"/>
    </row>
    <row r="27" spans="1:4" ht="12.75">
      <c r="A27" s="62" t="s">
        <v>102</v>
      </c>
      <c r="B27" s="83"/>
      <c r="C27" s="336"/>
      <c r="D27" s="336"/>
    </row>
    <row r="28" ht="15.75" customHeight="1"/>
    <row r="29" spans="3:4" ht="12.75" customHeight="1">
      <c r="C29" s="339" t="s">
        <v>219</v>
      </c>
      <c r="D29" s="339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&amp;L875A37E8&amp;C&amp;R5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2020-09-01T06:23:08Z</cp:lastPrinted>
  <dcterms:created xsi:type="dcterms:W3CDTF">2004-04-20T14:33:35Z</dcterms:created>
  <dcterms:modified xsi:type="dcterms:W3CDTF">2021-09-21T07:50:29Z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875A37E8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